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tabRatio="883" activeTab="0"/>
  </bookViews>
  <sheets>
    <sheet name="caratula" sheetId="1" r:id="rId1"/>
    <sheet name="RESUMEN " sheetId="2" r:id="rId2"/>
    <sheet name="PL COT -L. DE CONTACTO" sheetId="3" r:id="rId3"/>
    <sheet name="LÍNEA DE CONTACTO" sheetId="4" r:id="rId4"/>
  </sheets>
  <definedNames>
    <definedName name="_xlnm.Print_Area" localSheetId="0">'caratula'!$A$1:$H$33</definedName>
    <definedName name="_xlnm.Print_Area" localSheetId="3">'LÍNEA DE CONTACTO'!$A$1:$J$49</definedName>
    <definedName name="_xlnm.Print_Area" localSheetId="2">'PL COT -L. DE CONTACTO'!$A$1:$G$22</definedName>
    <definedName name="_xlnm.Print_Area" localSheetId="1">'RESUMEN '!$A$1:$G$23</definedName>
    <definedName name="_xlnm.Print_Titles" localSheetId="3">'LÍNEA DE CONTACTO'!$1:$8</definedName>
  </definedNames>
  <calcPr fullCalcOnLoad="1"/>
</workbook>
</file>

<file path=xl/sharedStrings.xml><?xml version="1.0" encoding="utf-8"?>
<sst xmlns="http://schemas.openxmlformats.org/spreadsheetml/2006/main" count="105" uniqueCount="72">
  <si>
    <t>Designación</t>
  </si>
  <si>
    <t>Cant.</t>
  </si>
  <si>
    <t>Un</t>
  </si>
  <si>
    <t>gl</t>
  </si>
  <si>
    <t>N°</t>
  </si>
  <si>
    <t>TOTAL</t>
  </si>
  <si>
    <t>m</t>
  </si>
  <si>
    <t>Item</t>
  </si>
  <si>
    <t>RUBRO</t>
  </si>
  <si>
    <t>DESCRIPCION</t>
  </si>
  <si>
    <t>Planilla de Cotización</t>
  </si>
  <si>
    <t>Planilla de Desglose</t>
  </si>
  <si>
    <t>Planillas de cotización</t>
  </si>
  <si>
    <t>Empresa=</t>
  </si>
  <si>
    <t>(*)</t>
  </si>
  <si>
    <t>Item que puede ser cotizado en moneda extranjera</t>
  </si>
  <si>
    <t/>
  </si>
  <si>
    <t>PLANILLA RESUMEN</t>
  </si>
  <si>
    <t>CAPITULO</t>
  </si>
  <si>
    <t>A definir durante la Ingeneria de Detalle</t>
  </si>
  <si>
    <t>(**)</t>
  </si>
  <si>
    <t>Longitud a definir durante la Ingeneria de Detalle</t>
  </si>
  <si>
    <t>(***)</t>
  </si>
  <si>
    <t>TOTAL OFERTA</t>
  </si>
  <si>
    <t>P. Unit.
($AR)</t>
  </si>
  <si>
    <t>P. Unit.
(Euros)</t>
  </si>
  <si>
    <t>P. Unit.
(USD)</t>
  </si>
  <si>
    <t>Total
($AR)</t>
  </si>
  <si>
    <t>Total
(USD)</t>
  </si>
  <si>
    <t>Total
(Euros)</t>
  </si>
  <si>
    <t>Precio Total
(AR$)</t>
  </si>
  <si>
    <t>Precio Total
(Euros)</t>
  </si>
  <si>
    <r>
      <t>Precio Total
(USD</t>
    </r>
    <r>
      <rPr>
        <b/>
        <sz val="14"/>
        <rFont val="Arial"/>
        <family val="2"/>
      </rPr>
      <t>)</t>
    </r>
  </si>
  <si>
    <t>ANEXO VIII - PLANILLAS DE COTIZACIÓN</t>
  </si>
  <si>
    <t>C-1.B.1</t>
  </si>
  <si>
    <t xml:space="preserve">(*)Retenciones feeder </t>
  </si>
  <si>
    <t xml:space="preserve">(*)Modificación conexiones equipotenciales al nivel de las acometidas </t>
  </si>
  <si>
    <t xml:space="preserve">Modificación una placa ( entrada o salida) de un seccionador, modificaciones del gabinete incluido </t>
  </si>
  <si>
    <t xml:space="preserve">Modificación dos placas ( entrada y  salida) de un seccionador, modificaciones del gabinete incluido </t>
  </si>
  <si>
    <t>Mano de Obra de Montaje</t>
  </si>
  <si>
    <t>Mano de Obra de desmontaje</t>
  </si>
  <si>
    <t xml:space="preserve">Diseño </t>
  </si>
  <si>
    <t>Puesta en marcha</t>
  </si>
  <si>
    <t>Ensayos de funcionamiento</t>
  </si>
  <si>
    <t>Nº</t>
  </si>
  <si>
    <t xml:space="preserve">Un Seccionador simple en gabinete, gabinete incluido </t>
  </si>
  <si>
    <t xml:space="preserve">Dos seccionadores en gabinete , gabinete incluido </t>
  </si>
  <si>
    <t>Tres seccionadores en gabinete, gabinete incluido</t>
  </si>
  <si>
    <t>TRAMO C-1.B: LINEA DE CONTACTO</t>
  </si>
  <si>
    <t>TOTAL COTIZADO C-1.B.1</t>
  </si>
  <si>
    <t xml:space="preserve">Refuerzo de Tracción Linea C </t>
  </si>
  <si>
    <t>LÍNEA DE CONTACTO LÍNEA C</t>
  </si>
  <si>
    <t>OBRA: Línea C - POTENCIA</t>
  </si>
  <si>
    <t>LICITACIÓN PÚBLICA N° 201/2016</t>
  </si>
  <si>
    <t>ESPECIALIDAD : LINEA DE CONTACTO</t>
  </si>
  <si>
    <t>(***)Suspensión compuesta (tipos “A”, "C", "D", "E")</t>
  </si>
  <si>
    <t>(***)Suspensión simple  (tipo “B”)</t>
  </si>
  <si>
    <t xml:space="preserve">(***)Péndolas </t>
  </si>
  <si>
    <t xml:space="preserve">(***)Retenciones </t>
  </si>
  <si>
    <t>(***) Suspensión simple  feeder</t>
  </si>
  <si>
    <t>(***) Suspensión compuesta feeder (estación particular o curva estrecha )</t>
  </si>
  <si>
    <t>(***)Aislador de sección para cruce o vía auxiliar</t>
  </si>
  <si>
    <t>(***)Aislador de sección de vía principal</t>
  </si>
  <si>
    <t>(***)Acometida a catenaria completa  con 4 cables de tipo 1x240mm2 con conexión equipotencial</t>
  </si>
  <si>
    <t>(***) Modificación acometida a catenaria por ajunto de 2 cables de tipo 1x240mm2  mas</t>
  </si>
  <si>
    <t>(***)Conexiones equipotenciales intermedias  con feeder entre acometidas</t>
  </si>
  <si>
    <t>(***)Alambre ranurado de 120 mm2</t>
  </si>
  <si>
    <t>(***)Cable sustentador de 95 mm2</t>
  </si>
  <si>
    <t>(***)Cable conexión  de 95 mm2</t>
  </si>
  <si>
    <t xml:space="preserve">(***)Cable aislado de tipo 1x240mm2 ultra flexible </t>
  </si>
  <si>
    <t>(***)Cable aislado de tipo 1x240mm2</t>
  </si>
  <si>
    <t>(***)Repuestos (S/PET)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</si>
</sst>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_(&quot;$&quot;* #,##0_);_(&quot;$&quot;* \(#,##0\);_(&quot;$&quot;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$&quot;\ #,##0.00"/>
    <numFmt numFmtId="206" formatCode="[$USS]\ #,##0.00"/>
    <numFmt numFmtId="207" formatCode="[$€-2]\ #,##0.00"/>
    <numFmt numFmtId="208" formatCode="[$$-2C0A]\ #,##0.00"/>
    <numFmt numFmtId="209" formatCode="[$$-2C0A]\ #,##0.00;[$$-2C0A]\ \-#,##0.00"/>
    <numFmt numFmtId="210" formatCode="_ [$USD]\ * #,##0.00_ ;_ [$USD]\ * \-#,##0.00_ ;_ [$USD]\ * &quot;-&quot;??_ ;_ @_ "/>
    <numFmt numFmtId="211" formatCode="[$USD]\ #,##0.00;[$USD]\ \-#,##0.00"/>
    <numFmt numFmtId="212" formatCode="_ [$€-2]\ * #,##0.00_ ;_ [$€-2]\ * \-#,##0.00_ ;_ [$€-2]\ * &quot;-&quot;??_ ;_ @_ "/>
    <numFmt numFmtId="213" formatCode="[$€-2]\ #,##0.00;[$€-2]\ \-#,##0.00"/>
    <numFmt numFmtId="214" formatCode="0.0%"/>
    <numFmt numFmtId="215" formatCode="0.000"/>
    <numFmt numFmtId="216" formatCode="#,##0.00\ [$USD]"/>
    <numFmt numFmtId="217" formatCode="#,##0.00\ _€"/>
    <numFmt numFmtId="218" formatCode="[$-40C]dddd\ d\ mmmm\ yyyy"/>
    <numFmt numFmtId="219" formatCode="#,##0.00\ &quot;€&quot;"/>
  </numFmts>
  <fonts count="6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double"/>
      <sz val="12"/>
      <name val="Times New Roman"/>
      <family val="1"/>
    </font>
    <font>
      <b/>
      <i/>
      <u val="double"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20"/>
      <color indexed="8"/>
      <name val="Arial Black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u val="double"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u val="doub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  <fill>
      <patternFill patternType="solid">
        <fgColor indexed="2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thin"/>
      <top style="dashed"/>
      <bottom style="dashed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2" fillId="32" borderId="10" xfId="0" applyFont="1" applyFill="1" applyBorder="1" applyAlignment="1">
      <alignment horizontal="center" vertical="center"/>
    </xf>
    <xf numFmtId="0" fontId="43" fillId="0" borderId="0" xfId="58">
      <alignment/>
      <protection/>
    </xf>
    <xf numFmtId="0" fontId="43" fillId="0" borderId="0" xfId="58" applyBorder="1">
      <alignment/>
      <protection/>
    </xf>
    <xf numFmtId="0" fontId="18" fillId="0" borderId="0" xfId="58" applyFont="1">
      <alignment/>
      <protection/>
    </xf>
    <xf numFmtId="0" fontId="17" fillId="0" borderId="0" xfId="58" applyFont="1">
      <alignment/>
      <protection/>
    </xf>
    <xf numFmtId="0" fontId="19" fillId="0" borderId="0" xfId="58" applyFont="1">
      <alignment/>
      <protection/>
    </xf>
    <xf numFmtId="0" fontId="20" fillId="0" borderId="0" xfId="58" applyFont="1">
      <alignment/>
      <protection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17" fillId="33" borderId="0" xfId="58" applyFont="1" applyFill="1">
      <alignment/>
      <protection/>
    </xf>
    <xf numFmtId="0" fontId="21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43" fillId="0" borderId="0" xfId="58" applyBorder="1">
      <alignment/>
      <protection/>
    </xf>
    <xf numFmtId="10" fontId="17" fillId="0" borderId="0" xfId="61" applyNumberFormat="1" applyFont="1" applyBorder="1" applyAlignment="1">
      <alignment/>
    </xf>
    <xf numFmtId="0" fontId="17" fillId="0" borderId="0" xfId="58" applyFont="1" applyBorder="1" applyAlignment="1">
      <alignment horizontal="center"/>
      <protection/>
    </xf>
    <xf numFmtId="0" fontId="42" fillId="0" borderId="0" xfId="58" applyFont="1">
      <alignment/>
      <protection/>
    </xf>
    <xf numFmtId="0" fontId="2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52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7" xfId="5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left" vertical="center"/>
      <protection hidden="1"/>
    </xf>
    <xf numFmtId="217" fontId="2" fillId="0" borderId="18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208" fontId="6" fillId="0" borderId="19" xfId="0" applyNumberFormat="1" applyFont="1" applyBorder="1" applyAlignment="1">
      <alignment horizontal="right" vertical="center"/>
    </xf>
    <xf numFmtId="208" fontId="6" fillId="0" borderId="2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205" fontId="6" fillId="0" borderId="29" xfId="0" applyNumberFormat="1" applyFont="1" applyBorder="1" applyAlignment="1" applyProtection="1" quotePrefix="1">
      <alignment horizontal="right" vertical="center"/>
      <protection hidden="1"/>
    </xf>
    <xf numFmtId="217" fontId="6" fillId="0" borderId="30" xfId="0" applyNumberFormat="1" applyFont="1" applyBorder="1" applyAlignment="1" applyProtection="1" quotePrefix="1">
      <alignment horizontal="right" vertical="center"/>
      <protection hidden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205" fontId="6" fillId="0" borderId="35" xfId="0" applyNumberFormat="1" applyFont="1" applyBorder="1" applyAlignment="1" applyProtection="1" quotePrefix="1">
      <alignment horizontal="right" vertical="center"/>
      <protection hidden="1"/>
    </xf>
    <xf numFmtId="206" fontId="6" fillId="0" borderId="35" xfId="0" applyNumberFormat="1" applyFont="1" applyBorder="1" applyAlignment="1" applyProtection="1" quotePrefix="1">
      <alignment horizontal="right" vertical="center"/>
      <protection hidden="1"/>
    </xf>
    <xf numFmtId="207" fontId="6" fillId="0" borderId="36" xfId="0" applyNumberFormat="1" applyFont="1" applyBorder="1" applyAlignment="1" applyProtection="1" quotePrefix="1">
      <alignment horizontal="right" vertical="center"/>
      <protection hidden="1"/>
    </xf>
    <xf numFmtId="205" fontId="7" fillId="0" borderId="37" xfId="0" applyNumberFormat="1" applyFont="1" applyBorder="1" applyAlignment="1" applyProtection="1" quotePrefix="1">
      <alignment horizontal="right" vertical="center"/>
      <protection hidden="1"/>
    </xf>
    <xf numFmtId="217" fontId="7" fillId="0" borderId="37" xfId="0" applyNumberFormat="1" applyFont="1" applyBorder="1" applyAlignment="1" applyProtection="1" quotePrefix="1">
      <alignment horizontal="right" vertical="center"/>
      <protection hidden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217" fontId="6" fillId="0" borderId="38" xfId="0" applyNumberFormat="1" applyFont="1" applyBorder="1" applyAlignment="1" applyProtection="1">
      <alignment horizontal="right" vertical="center"/>
      <protection hidden="1"/>
    </xf>
    <xf numFmtId="0" fontId="1" fillId="0" borderId="39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9" xfId="5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Alignment="1" quotePrefix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17" fontId="15" fillId="0" borderId="0" xfId="0" applyNumberFormat="1" applyFont="1" applyBorder="1" applyAlignment="1" applyProtection="1">
      <alignment horizontal="center" vertical="center"/>
      <protection hidden="1"/>
    </xf>
    <xf numFmtId="0" fontId="7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42" xfId="0" applyNumberFormat="1" applyFont="1" applyBorder="1" applyAlignment="1">
      <alignment horizontal="left" vertical="center"/>
    </xf>
    <xf numFmtId="205" fontId="7" fillId="0" borderId="10" xfId="0" applyNumberFormat="1" applyFont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8" xfId="52" applyNumberFormat="1" applyFont="1" applyFill="1" applyBorder="1" applyAlignment="1">
      <alignment horizontal="center" vertical="center" wrapText="1"/>
    </xf>
    <xf numFmtId="1" fontId="1" fillId="0" borderId="43" xfId="52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208" fontId="1" fillId="0" borderId="13" xfId="0" applyNumberFormat="1" applyFont="1" applyFill="1" applyBorder="1" applyAlignment="1">
      <alignment vertical="center"/>
    </xf>
    <xf numFmtId="219" fontId="2" fillId="0" borderId="18" xfId="0" applyNumberFormat="1" applyFont="1" applyFill="1" applyBorder="1" applyAlignment="1">
      <alignment vertical="center"/>
    </xf>
    <xf numFmtId="219" fontId="6" fillId="0" borderId="38" xfId="0" applyNumberFormat="1" applyFont="1" applyBorder="1" applyAlignment="1" applyProtection="1">
      <alignment horizontal="right" vertical="center"/>
      <protection hidden="1"/>
    </xf>
    <xf numFmtId="216" fontId="6" fillId="0" borderId="45" xfId="0" applyNumberFormat="1" applyFont="1" applyBorder="1" applyAlignment="1" applyProtection="1">
      <alignment horizontal="right" vertical="center"/>
      <protection hidden="1"/>
    </xf>
    <xf numFmtId="216" fontId="6" fillId="0" borderId="38" xfId="0" applyNumberFormat="1" applyFont="1" applyBorder="1" applyAlignment="1" applyProtection="1">
      <alignment horizontal="right" vertical="center"/>
      <protection hidden="1"/>
    </xf>
    <xf numFmtId="219" fontId="7" fillId="0" borderId="10" xfId="0" applyNumberFormat="1" applyFont="1" applyBorder="1" applyAlignment="1" applyProtection="1">
      <alignment horizontal="right" vertical="center"/>
      <protection hidden="1"/>
    </xf>
    <xf numFmtId="216" fontId="7" fillId="0" borderId="10" xfId="0" applyNumberFormat="1" applyFont="1" applyBorder="1" applyAlignment="1" applyProtection="1">
      <alignment horizontal="right" vertical="center"/>
      <protection hidden="1"/>
    </xf>
    <xf numFmtId="219" fontId="1" fillId="0" borderId="13" xfId="0" applyNumberFormat="1" applyFont="1" applyFill="1" applyBorder="1" applyAlignment="1">
      <alignment vertical="center"/>
    </xf>
    <xf numFmtId="219" fontId="1" fillId="0" borderId="13" xfId="0" applyNumberFormat="1" applyFont="1" applyFill="1" applyBorder="1" applyAlignment="1">
      <alignment/>
    </xf>
    <xf numFmtId="216" fontId="1" fillId="0" borderId="13" xfId="0" applyNumberFormat="1" applyFont="1" applyFill="1" applyBorder="1" applyAlignment="1">
      <alignment vertical="center"/>
    </xf>
    <xf numFmtId="219" fontId="1" fillId="0" borderId="44" xfId="0" applyNumberFormat="1" applyFont="1" applyFill="1" applyBorder="1" applyAlignment="1">
      <alignment/>
    </xf>
    <xf numFmtId="216" fontId="1" fillId="0" borderId="13" xfId="0" applyNumberFormat="1" applyFont="1" applyFill="1" applyBorder="1" applyAlignment="1">
      <alignment/>
    </xf>
    <xf numFmtId="216" fontId="1" fillId="0" borderId="44" xfId="0" applyNumberFormat="1" applyFont="1" applyFill="1" applyBorder="1" applyAlignment="1">
      <alignment/>
    </xf>
    <xf numFmtId="216" fontId="0" fillId="0" borderId="0" xfId="0" applyNumberFormat="1" applyAlignment="1">
      <alignment horizontal="center"/>
    </xf>
    <xf numFmtId="208" fontId="2" fillId="0" borderId="18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wrapText="1"/>
    </xf>
    <xf numFmtId="0" fontId="7" fillId="0" borderId="0" xfId="0" applyFont="1" applyAlignment="1" applyProtection="1" quotePrefix="1">
      <alignment horizontal="center" vertical="center"/>
      <protection hidden="1"/>
    </xf>
    <xf numFmtId="219" fontId="6" fillId="0" borderId="29" xfId="0" applyNumberFormat="1" applyFont="1" applyBorder="1" applyAlignment="1" applyProtection="1" quotePrefix="1">
      <alignment horizontal="right" vertical="center"/>
      <protection hidden="1"/>
    </xf>
    <xf numFmtId="219" fontId="7" fillId="0" borderId="37" xfId="0" applyNumberFormat="1" applyFont="1" applyBorder="1" applyAlignment="1" applyProtection="1" quotePrefix="1">
      <alignment horizontal="right" vertical="center"/>
      <protection hidden="1"/>
    </xf>
    <xf numFmtId="0" fontId="0" fillId="34" borderId="0" xfId="0" applyFill="1" applyAlignment="1">
      <alignment/>
    </xf>
    <xf numFmtId="2" fontId="1" fillId="0" borderId="14" xfId="50" applyNumberFormat="1" applyFont="1" applyBorder="1" applyAlignment="1">
      <alignment horizontal="center" vertical="center"/>
    </xf>
    <xf numFmtId="208" fontId="1" fillId="35" borderId="13" xfId="0" applyNumberFormat="1" applyFont="1" applyFill="1" applyBorder="1" applyAlignment="1">
      <alignment vertical="center"/>
    </xf>
    <xf numFmtId="0" fontId="14" fillId="0" borderId="0" xfId="0" applyFont="1" applyAlignment="1" applyProtection="1" quotePrefix="1">
      <alignment horizontal="right" vertical="center"/>
      <protection hidden="1"/>
    </xf>
    <xf numFmtId="0" fontId="23" fillId="36" borderId="11" xfId="0" applyFont="1" applyFill="1" applyBorder="1" applyAlignment="1" applyProtection="1">
      <alignment horizontal="center" vertical="center"/>
      <protection hidden="1"/>
    </xf>
    <xf numFmtId="0" fontId="23" fillId="36" borderId="12" xfId="0" applyFont="1" applyFill="1" applyBorder="1" applyAlignment="1" applyProtection="1">
      <alignment horizontal="center" vertical="center"/>
      <protection hidden="1"/>
    </xf>
    <xf numFmtId="0" fontId="23" fillId="36" borderId="42" xfId="0" applyFont="1" applyFill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 quotePrefix="1">
      <alignment horizontal="center" vertical="center"/>
      <protection hidden="1"/>
    </xf>
    <xf numFmtId="0" fontId="7" fillId="0" borderId="47" xfId="0" applyFont="1" applyBorder="1" applyAlignment="1" applyProtection="1" quotePrefix="1">
      <alignment horizontal="center" vertical="center"/>
      <protection hidden="1"/>
    </xf>
    <xf numFmtId="0" fontId="7" fillId="0" borderId="37" xfId="0" applyFont="1" applyBorder="1" applyAlignment="1" applyProtection="1" quotePrefix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rrency_02_SH-TA0A1C2-PCP-ANEXOIX-PAP VER 4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7</xdr:col>
      <xdr:colOff>2076450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28575</xdr:rowOff>
    </xdr:from>
    <xdr:to>
      <xdr:col>6</xdr:col>
      <xdr:colOff>1333500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8575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38100</xdr:rowOff>
    </xdr:from>
    <xdr:to>
      <xdr:col>6</xdr:col>
      <xdr:colOff>1647825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38100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28575</xdr:rowOff>
    </xdr:from>
    <xdr:to>
      <xdr:col>9</xdr:col>
      <xdr:colOff>781050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285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"/>
  <sheetViews>
    <sheetView tabSelected="1" view="pageBreakPreview" zoomScale="82" zoomScaleSheetLayoutView="82" zoomScalePageLayoutView="0" workbookViewId="0" topLeftCell="A1">
      <selection activeCell="A12" sqref="A12"/>
    </sheetView>
  </sheetViews>
  <sheetFormatPr defaultColWidth="9.140625" defaultRowHeight="12.75"/>
  <cols>
    <col min="1" max="4" width="11.421875" style="12" customWidth="1"/>
    <col min="5" max="5" width="15.00390625" style="12" customWidth="1"/>
    <col min="6" max="7" width="11.421875" style="12" customWidth="1"/>
    <col min="8" max="8" width="31.28125" style="12" customWidth="1"/>
    <col min="9" max="16384" width="9.140625" style="12" customWidth="1"/>
  </cols>
  <sheetData>
    <row r="1" spans="1:12" ht="11.25" customHeight="1">
      <c r="A1" s="13"/>
      <c r="B1" s="13"/>
      <c r="C1" s="13"/>
      <c r="D1" s="13"/>
      <c r="E1" s="13"/>
      <c r="F1" s="13"/>
      <c r="G1" s="13"/>
      <c r="H1" s="13"/>
      <c r="J1" s="13"/>
      <c r="K1" s="13"/>
      <c r="L1" s="13"/>
    </row>
    <row r="2" spans="1:12" ht="15">
      <c r="A2" s="13"/>
      <c r="B2" s="13"/>
      <c r="C2" s="13"/>
      <c r="D2" s="13"/>
      <c r="E2" s="13"/>
      <c r="F2" s="13"/>
      <c r="G2" s="13"/>
      <c r="H2" s="13"/>
      <c r="J2" s="23"/>
      <c r="K2" s="13"/>
      <c r="L2" s="13"/>
    </row>
    <row r="3" spans="1:12" ht="15">
      <c r="A3" s="13"/>
      <c r="B3" s="13"/>
      <c r="C3" s="13"/>
      <c r="D3" s="13"/>
      <c r="E3" s="13"/>
      <c r="F3" s="13"/>
      <c r="G3" s="13"/>
      <c r="H3" s="13"/>
      <c r="J3" s="21"/>
      <c r="K3" s="22"/>
      <c r="L3" s="13"/>
    </row>
    <row r="4" spans="1:12" ht="15">
      <c r="A4" s="13"/>
      <c r="B4" s="13"/>
      <c r="C4" s="13"/>
      <c r="D4" s="13"/>
      <c r="E4" s="13"/>
      <c r="F4" s="13"/>
      <c r="G4" s="13"/>
      <c r="H4" s="13"/>
      <c r="J4" s="21"/>
      <c r="K4" s="22"/>
      <c r="L4" s="13"/>
    </row>
    <row r="5" spans="10:12" ht="15">
      <c r="J5" s="21"/>
      <c r="K5" s="22"/>
      <c r="L5" s="13"/>
    </row>
    <row r="6" spans="1:12" ht="18.75">
      <c r="A6" s="16" t="s">
        <v>53</v>
      </c>
      <c r="B6" s="15"/>
      <c r="C6" s="15"/>
      <c r="D6" s="15"/>
      <c r="J6" s="21"/>
      <c r="K6" s="22"/>
      <c r="L6" s="13"/>
    </row>
    <row r="7" spans="1:12" ht="15">
      <c r="A7" s="15"/>
      <c r="B7" s="15"/>
      <c r="C7" s="15"/>
      <c r="D7" s="15"/>
      <c r="J7" s="13"/>
      <c r="K7" s="13"/>
      <c r="L7" s="13"/>
    </row>
    <row r="8" spans="1:12" ht="15">
      <c r="A8" s="15" t="s">
        <v>13</v>
      </c>
      <c r="B8" s="19"/>
      <c r="C8" s="19"/>
      <c r="D8" s="19"/>
      <c r="J8" s="13"/>
      <c r="K8" s="13"/>
      <c r="L8" s="13"/>
    </row>
    <row r="9" spans="1:12" ht="23.25">
      <c r="A9" s="16" t="s">
        <v>12</v>
      </c>
      <c r="B9" s="17"/>
      <c r="C9" s="15"/>
      <c r="D9" s="15"/>
      <c r="J9" s="13"/>
      <c r="K9" s="13"/>
      <c r="L9" s="13"/>
    </row>
    <row r="18" spans="1:2" ht="31.5">
      <c r="A18" s="14" t="s">
        <v>50</v>
      </c>
      <c r="B18" s="14"/>
    </row>
    <row r="21" ht="31.5">
      <c r="A21" s="14" t="s">
        <v>54</v>
      </c>
    </row>
    <row r="23" ht="26.25">
      <c r="E23" s="24"/>
    </row>
  </sheetData>
  <sheetProtection/>
  <printOptions horizontalCentered="1"/>
  <pageMargins left="0.6299212598425197" right="0.3937007874015748" top="0.7874015748031497" bottom="0.7874015748031497" header="0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3"/>
  <sheetViews>
    <sheetView view="pageBreakPreview" zoomScale="85" zoomScaleSheetLayoutView="85" workbookViewId="0" topLeftCell="A1">
      <selection activeCell="B32" sqref="B32"/>
    </sheetView>
  </sheetViews>
  <sheetFormatPr defaultColWidth="11.421875" defaultRowHeight="12.75"/>
  <cols>
    <col min="1" max="1" width="12.28125" style="39" customWidth="1"/>
    <col min="2" max="2" width="11.421875" style="39" customWidth="1"/>
    <col min="3" max="3" width="50.140625" style="39" customWidth="1"/>
    <col min="4" max="4" width="3.8515625" style="39" bestFit="1" customWidth="1"/>
    <col min="5" max="5" width="23.8515625" style="39" customWidth="1"/>
    <col min="6" max="6" width="23.00390625" style="39" customWidth="1"/>
    <col min="7" max="7" width="20.421875" style="39" customWidth="1"/>
    <col min="8" max="8" width="11.421875" style="39" customWidth="1"/>
    <col min="9" max="9" width="17.57421875" style="39" customWidth="1"/>
    <col min="10" max="16384" width="11.421875" style="39" customWidth="1"/>
  </cols>
  <sheetData>
    <row r="1" spans="1:4" s="60" customFormat="1" ht="42.75" customHeight="1">
      <c r="A1" s="59"/>
      <c r="D1" s="9"/>
    </row>
    <row r="2" spans="1:4" s="60" customFormat="1" ht="12.75">
      <c r="A2" s="59"/>
      <c r="C2" s="145" t="s">
        <v>16</v>
      </c>
      <c r="D2" s="145"/>
    </row>
    <row r="3" spans="1:4" s="60" customFormat="1" ht="18">
      <c r="A3" s="44" t="s">
        <v>52</v>
      </c>
      <c r="D3" s="61"/>
    </row>
    <row r="4" ht="12.75"/>
    <row r="5" ht="18">
      <c r="A5" s="113" t="s">
        <v>33</v>
      </c>
    </row>
    <row r="6" ht="18">
      <c r="A6" s="113"/>
    </row>
    <row r="7" spans="1:6" ht="21" customHeight="1">
      <c r="A7" s="10"/>
      <c r="B7" s="62"/>
      <c r="C7" s="139" t="s">
        <v>48</v>
      </c>
      <c r="D7" s="9"/>
      <c r="E7" s="60"/>
      <c r="F7" s="60"/>
    </row>
    <row r="8" ht="18.75" thickBot="1">
      <c r="B8" s="63"/>
    </row>
    <row r="9" spans="1:7" ht="19.5" customHeight="1" thickBot="1">
      <c r="A9" s="146" t="s">
        <v>17</v>
      </c>
      <c r="B9" s="147"/>
      <c r="C9" s="147"/>
      <c r="D9" s="147"/>
      <c r="E9" s="147"/>
      <c r="F9" s="147"/>
      <c r="G9" s="148"/>
    </row>
    <row r="10" ht="18">
      <c r="B10" s="64"/>
    </row>
    <row r="11" ht="13.5" thickBot="1">
      <c r="D11" s="55"/>
    </row>
    <row r="12" spans="1:7" ht="34.5" thickBot="1">
      <c r="A12" s="25" t="s">
        <v>18</v>
      </c>
      <c r="B12" s="26" t="s">
        <v>9</v>
      </c>
      <c r="C12" s="27"/>
      <c r="D12" s="27"/>
      <c r="E12" s="18" t="s">
        <v>30</v>
      </c>
      <c r="F12" s="18" t="s">
        <v>31</v>
      </c>
      <c r="G12" s="18" t="s">
        <v>32</v>
      </c>
    </row>
    <row r="13" spans="1:7" ht="15">
      <c r="A13" s="65"/>
      <c r="B13" s="66"/>
      <c r="C13" s="67"/>
      <c r="D13" s="67"/>
      <c r="E13" s="68"/>
      <c r="F13" s="68"/>
      <c r="G13" s="69"/>
    </row>
    <row r="14" spans="1:9" ht="15">
      <c r="A14" s="70" t="s">
        <v>34</v>
      </c>
      <c r="B14" s="71" t="s">
        <v>51</v>
      </c>
      <c r="C14" s="72"/>
      <c r="D14" s="73"/>
      <c r="E14" s="74"/>
      <c r="F14" s="140"/>
      <c r="G14" s="75"/>
      <c r="I14" s="40"/>
    </row>
    <row r="15" spans="1:9" ht="15.75" thickBot="1">
      <c r="A15" s="76"/>
      <c r="B15" s="77"/>
      <c r="C15" s="78"/>
      <c r="D15" s="79"/>
      <c r="E15" s="80"/>
      <c r="F15" s="81"/>
      <c r="G15" s="82"/>
      <c r="I15" s="40"/>
    </row>
    <row r="16" spans="1:9" ht="13.5" thickBot="1">
      <c r="A16" s="55"/>
      <c r="B16" s="55"/>
      <c r="C16" s="55"/>
      <c r="D16" s="55"/>
      <c r="E16" s="55"/>
      <c r="F16" s="55"/>
      <c r="G16" s="55"/>
      <c r="I16" s="40"/>
    </row>
    <row r="17" spans="1:9" ht="19.5" thickBot="1" thickTop="1">
      <c r="A17" s="55"/>
      <c r="B17" s="149" t="s">
        <v>49</v>
      </c>
      <c r="C17" s="150"/>
      <c r="D17" s="151"/>
      <c r="E17" s="83">
        <f>SUM(E14)</f>
        <v>0</v>
      </c>
      <c r="F17" s="141">
        <f>SUM(F14)</f>
        <v>0</v>
      </c>
      <c r="G17" s="84">
        <f>SUM(G14)</f>
        <v>0</v>
      </c>
      <c r="I17" s="40"/>
    </row>
    <row r="18" ht="13.5" thickTop="1"/>
    <row r="19" spans="2:9" ht="18">
      <c r="B19" s="63"/>
      <c r="C19" s="63"/>
      <c r="I19" s="40"/>
    </row>
    <row r="20" ht="12.75">
      <c r="C20" s="85"/>
    </row>
    <row r="21" ht="12.75">
      <c r="C21" s="85"/>
    </row>
    <row r="22" ht="12.75">
      <c r="C22" s="85"/>
    </row>
    <row r="23" ht="12.75">
      <c r="C23" s="85"/>
    </row>
  </sheetData>
  <sheetProtection/>
  <mergeCells count="3">
    <mergeCell ref="C2:D2"/>
    <mergeCell ref="A9:G9"/>
    <mergeCell ref="B17:D17"/>
  </mergeCells>
  <printOptions horizontalCentered="1"/>
  <pageMargins left="0.6299212598425197" right="0.3937007874015748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85" zoomScaleSheetLayoutView="85" workbookViewId="0" topLeftCell="A1">
      <selection activeCell="B32" sqref="B32"/>
    </sheetView>
  </sheetViews>
  <sheetFormatPr defaultColWidth="11.421875" defaultRowHeight="12.75"/>
  <cols>
    <col min="1" max="1" width="16.00390625" style="39" customWidth="1"/>
    <col min="2" max="2" width="54.421875" style="39" customWidth="1"/>
    <col min="3" max="3" width="6.7109375" style="39" customWidth="1"/>
    <col min="4" max="4" width="8.140625" style="39" customWidth="1"/>
    <col min="5" max="6" width="25.7109375" style="39" customWidth="1"/>
    <col min="7" max="7" width="31.140625" style="39" customWidth="1"/>
    <col min="8" max="8" width="11.421875" style="39" customWidth="1"/>
    <col min="9" max="9" width="14.00390625" style="39" bestFit="1" customWidth="1"/>
    <col min="10" max="16384" width="11.421875" style="39" customWidth="1"/>
  </cols>
  <sheetData>
    <row r="1" spans="1:5" ht="52.5" customHeight="1">
      <c r="A1" s="59"/>
      <c r="B1" s="60"/>
      <c r="C1" s="60"/>
      <c r="D1" s="9"/>
      <c r="E1" s="60"/>
    </row>
    <row r="2" spans="1:5" ht="21" customHeight="1">
      <c r="A2" s="44" t="str">
        <f>'RESUMEN '!A3</f>
        <v>OBRA: Línea C - POTENCIA</v>
      </c>
      <c r="B2" s="10"/>
      <c r="C2" s="60"/>
      <c r="D2" s="9"/>
      <c r="E2" s="60"/>
    </row>
    <row r="3" spans="1:5" ht="21" customHeight="1">
      <c r="A3" s="10"/>
      <c r="B3" s="10"/>
      <c r="C3" s="60"/>
      <c r="D3" s="9"/>
      <c r="E3" s="60"/>
    </row>
    <row r="4" spans="1:5" ht="21" customHeight="1">
      <c r="A4" s="10"/>
      <c r="B4" s="152" t="s">
        <v>10</v>
      </c>
      <c r="C4" s="152"/>
      <c r="D4" s="152"/>
      <c r="E4" s="60"/>
    </row>
    <row r="5" spans="1:5" ht="21" customHeight="1">
      <c r="A5" s="20"/>
      <c r="B5" s="86"/>
      <c r="C5" s="86"/>
      <c r="D5" s="86"/>
      <c r="E5" s="87"/>
    </row>
    <row r="6" spans="1:5" ht="15.75">
      <c r="A6" s="88" t="str">
        <f>'RESUMEN '!A14</f>
        <v>C-1.B.1</v>
      </c>
      <c r="B6" s="58" t="str">
        <f>'RESUMEN '!B14</f>
        <v>LÍNEA DE CONTACTO LÍNEA C</v>
      </c>
      <c r="C6" s="89"/>
      <c r="D6" s="89"/>
      <c r="E6" s="86"/>
    </row>
    <row r="7" spans="1:5" ht="16.5" thickBot="1">
      <c r="A7" s="88"/>
      <c r="B7" s="89"/>
      <c r="C7" s="89"/>
      <c r="D7" s="89"/>
      <c r="E7" s="86"/>
    </row>
    <row r="8" spans="1:7" ht="34.5" thickBot="1">
      <c r="A8" s="11" t="s">
        <v>8</v>
      </c>
      <c r="B8" s="11" t="s">
        <v>0</v>
      </c>
      <c r="C8" s="11" t="s">
        <v>2</v>
      </c>
      <c r="D8" s="11" t="s">
        <v>1</v>
      </c>
      <c r="E8" s="18" t="s">
        <v>30</v>
      </c>
      <c r="F8" s="18" t="s">
        <v>31</v>
      </c>
      <c r="G8" s="18" t="s">
        <v>32</v>
      </c>
    </row>
    <row r="9" spans="1:9" ht="19.5" customHeight="1">
      <c r="A9" s="36" t="str">
        <f>$A$6&amp;"."&amp;TEXT(ROW(A7)-ROW($A$6),"#")</f>
        <v>C-1.B.1.1</v>
      </c>
      <c r="B9" s="37" t="s">
        <v>51</v>
      </c>
      <c r="C9" s="38" t="s">
        <v>3</v>
      </c>
      <c r="D9" s="143">
        <v>1</v>
      </c>
      <c r="E9" s="49"/>
      <c r="F9" s="125"/>
      <c r="G9" s="126"/>
      <c r="I9" s="40"/>
    </row>
    <row r="10" spans="1:9" ht="19.5" customHeight="1">
      <c r="A10" s="41"/>
      <c r="B10" s="42"/>
      <c r="C10" s="38"/>
      <c r="D10" s="43"/>
      <c r="E10" s="48"/>
      <c r="F10" s="125"/>
      <c r="G10" s="127"/>
      <c r="I10" s="40"/>
    </row>
    <row r="11" spans="1:7" ht="19.5" customHeight="1">
      <c r="A11" s="41"/>
      <c r="B11" s="42"/>
      <c r="C11" s="38"/>
      <c r="D11" s="43"/>
      <c r="E11" s="48"/>
      <c r="F11" s="90"/>
      <c r="G11" s="90"/>
    </row>
    <row r="12" spans="1:7" ht="15" thickBot="1">
      <c r="A12" s="91"/>
      <c r="B12" s="92"/>
      <c r="C12" s="93"/>
      <c r="D12" s="94"/>
      <c r="E12" s="95"/>
      <c r="F12" s="96"/>
      <c r="G12" s="96"/>
    </row>
    <row r="13" spans="1:7" ht="24.75" customHeight="1" thickBot="1">
      <c r="A13" s="97"/>
      <c r="B13" s="102" t="s">
        <v>23</v>
      </c>
      <c r="C13" s="103"/>
      <c r="D13" s="104"/>
      <c r="E13" s="105">
        <f>SUM(E9:E12)</f>
        <v>0</v>
      </c>
      <c r="F13" s="128">
        <f>SUM(F9:F12)</f>
        <v>0</v>
      </c>
      <c r="G13" s="129">
        <f>SUM(G9:G12)</f>
        <v>0</v>
      </c>
    </row>
    <row r="14" spans="1:2" ht="14.25">
      <c r="A14" s="98"/>
      <c r="B14" s="56"/>
    </row>
    <row r="15" spans="1:2" ht="14.25">
      <c r="A15" s="98"/>
      <c r="B15" s="56"/>
    </row>
    <row r="16" spans="1:5" ht="20.25">
      <c r="A16" s="98"/>
      <c r="B16" s="99"/>
      <c r="C16" s="100"/>
      <c r="D16" s="100"/>
      <c r="E16" s="101"/>
    </row>
    <row r="17" spans="1:2" ht="14.25">
      <c r="A17" s="98"/>
      <c r="B17" s="56"/>
    </row>
    <row r="21" ht="14.25">
      <c r="B21" s="57"/>
    </row>
  </sheetData>
  <sheetProtection/>
  <mergeCells count="1">
    <mergeCell ref="B4:D4"/>
  </mergeCells>
  <printOptions horizontalCentered="1"/>
  <pageMargins left="0.6299212598425197" right="0.3937007874015748" top="0.7874015748031497" bottom="0.7874015748031497" header="0" footer="0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view="pageBreakPreview" zoomScale="110" zoomScaleSheetLayoutView="110" zoomScalePageLayoutView="0" workbookViewId="0" topLeftCell="A1">
      <selection activeCell="D15" sqref="D15"/>
    </sheetView>
  </sheetViews>
  <sheetFormatPr defaultColWidth="11.421875" defaultRowHeight="12.75"/>
  <cols>
    <col min="1" max="1" width="17.421875" style="4" customWidth="1"/>
    <col min="2" max="2" width="58.421875" style="50" customWidth="1"/>
    <col min="3" max="3" width="6.7109375" style="1" customWidth="1"/>
    <col min="4" max="4" width="8.421875" style="4" customWidth="1"/>
    <col min="5" max="5" width="15.8515625" style="3" customWidth="1"/>
    <col min="6" max="6" width="16.57421875" style="3" customWidth="1"/>
    <col min="7" max="7" width="13.7109375" style="3" customWidth="1"/>
    <col min="8" max="8" width="16.8515625" style="3" customWidth="1"/>
    <col min="9" max="9" width="15.421875" style="3" customWidth="1"/>
    <col min="10" max="10" width="13.7109375" style="3" customWidth="1"/>
    <col min="12" max="12" width="14.140625" style="0" customWidth="1"/>
    <col min="13" max="13" width="11.8515625" style="0" bestFit="1" customWidth="1"/>
    <col min="14" max="14" width="12.8515625" style="0" bestFit="1" customWidth="1"/>
    <col min="15" max="15" width="14.140625" style="0" customWidth="1"/>
  </cols>
  <sheetData>
    <row r="1" ht="49.5" customHeight="1"/>
    <row r="2" spans="1:10" ht="19.5">
      <c r="A2" s="44" t="str">
        <f>'RESUMEN '!A3</f>
        <v>OBRA: Línea C - POTENCIA</v>
      </c>
      <c r="B2" s="51"/>
      <c r="C2" s="10"/>
      <c r="D2" s="10"/>
      <c r="E2" s="10"/>
      <c r="F2" s="10"/>
      <c r="G2" s="10"/>
      <c r="H2" s="10"/>
      <c r="I2" s="10"/>
      <c r="J2" s="10"/>
    </row>
    <row r="3" spans="1:10" ht="19.5">
      <c r="A3" s="44"/>
      <c r="B3" s="51"/>
      <c r="C3" s="10"/>
      <c r="D3" s="10"/>
      <c r="E3" s="10"/>
      <c r="F3" s="10"/>
      <c r="G3" s="10"/>
      <c r="H3" s="10"/>
      <c r="I3" s="10"/>
      <c r="J3" s="10"/>
    </row>
    <row r="4" spans="1:10" ht="15.75">
      <c r="A4" s="153" t="s">
        <v>11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.75">
      <c r="A5" s="5"/>
      <c r="B5" s="54"/>
      <c r="C5" s="5"/>
      <c r="D5" s="5"/>
      <c r="E5" s="5"/>
      <c r="F5" s="5"/>
      <c r="G5" s="5"/>
      <c r="H5" s="5"/>
      <c r="I5" s="5"/>
      <c r="J5" s="5"/>
    </row>
    <row r="6" spans="1:10" ht="15.75">
      <c r="A6" s="8" t="str">
        <f>+'PL COT -L. DE CONTACTO'!A9</f>
        <v>C-1.B.1.1</v>
      </c>
      <c r="B6" s="54" t="str">
        <f>'PL COT -L. DE CONTACTO'!B9</f>
        <v>LÍNEA DE CONTACTO LÍNEA C</v>
      </c>
      <c r="C6" s="8"/>
      <c r="D6" s="5"/>
      <c r="E6" s="8"/>
      <c r="F6" s="8"/>
      <c r="G6" s="8"/>
      <c r="H6" s="8"/>
      <c r="I6" s="8"/>
      <c r="J6" s="46"/>
    </row>
    <row r="7" spans="2:10" ht="15" thickBot="1">
      <c r="B7" s="52"/>
      <c r="E7" s="4"/>
      <c r="F7" s="4"/>
      <c r="G7" s="4"/>
      <c r="H7" s="4"/>
      <c r="I7" s="4"/>
      <c r="J7" s="4"/>
    </row>
    <row r="8" spans="1:10" s="39" customFormat="1" ht="30.75" thickBot="1">
      <c r="A8" s="11" t="s">
        <v>7</v>
      </c>
      <c r="B8" s="47" t="s">
        <v>0</v>
      </c>
      <c r="C8" s="11" t="s">
        <v>2</v>
      </c>
      <c r="D8" s="11" t="s">
        <v>1</v>
      </c>
      <c r="E8" s="47" t="s">
        <v>24</v>
      </c>
      <c r="F8" s="47" t="s">
        <v>25</v>
      </c>
      <c r="G8" s="47" t="s">
        <v>26</v>
      </c>
      <c r="H8" s="47" t="s">
        <v>27</v>
      </c>
      <c r="I8" s="47" t="s">
        <v>29</v>
      </c>
      <c r="J8" s="47" t="s">
        <v>28</v>
      </c>
    </row>
    <row r="9" spans="1:10" ht="27.75" customHeight="1">
      <c r="A9" s="31" t="str">
        <f>$A$6&amp;"."&amp;TEXT(ROW(A9)-ROW($A$8)-COUNTBLANK($A$8:A8),"#")</f>
        <v>C-1.B.1.1.1</v>
      </c>
      <c r="B9" s="28" t="s">
        <v>55</v>
      </c>
      <c r="C9" s="33" t="s">
        <v>44</v>
      </c>
      <c r="D9" s="35">
        <v>10</v>
      </c>
      <c r="E9" s="123"/>
      <c r="F9" s="130"/>
      <c r="G9" s="132"/>
      <c r="H9" s="123"/>
      <c r="I9" s="123"/>
      <c r="J9" s="123"/>
    </row>
    <row r="10" spans="1:10" ht="27.75" customHeight="1">
      <c r="A10" s="31" t="str">
        <f>$A$6&amp;"."&amp;TEXT(ROW(A10)-ROW($A$8)-COUNTBLANK($A$8:A9),"#")</f>
        <v>C-1.B.1.1.2</v>
      </c>
      <c r="B10" s="28" t="s">
        <v>56</v>
      </c>
      <c r="C10" s="33" t="s">
        <v>44</v>
      </c>
      <c r="D10" s="34">
        <v>10</v>
      </c>
      <c r="E10" s="123"/>
      <c r="F10" s="130"/>
      <c r="G10" s="132"/>
      <c r="H10" s="123"/>
      <c r="I10" s="123"/>
      <c r="J10" s="123"/>
    </row>
    <row r="11" spans="1:10" ht="27.75" customHeight="1">
      <c r="A11" s="31" t="str">
        <f>$A$6&amp;"."&amp;TEXT(ROW(A11)-ROW($A$8)-COUNTBLANK($A$8:A10),"#")</f>
        <v>C-1.B.1.1.3</v>
      </c>
      <c r="B11" s="28" t="s">
        <v>57</v>
      </c>
      <c r="C11" s="33" t="s">
        <v>44</v>
      </c>
      <c r="D11" s="34">
        <v>9</v>
      </c>
      <c r="E11" s="123"/>
      <c r="F11" s="130"/>
      <c r="G11" s="132"/>
      <c r="H11" s="123"/>
      <c r="I11" s="123"/>
      <c r="J11" s="123"/>
    </row>
    <row r="12" spans="1:10" ht="27.75" customHeight="1">
      <c r="A12" s="31" t="str">
        <f>$A$6&amp;"."&amp;TEXT(ROW(A12)-ROW($A$8)-COUNTBLANK($A$8:A11),"#")</f>
        <v>C-1.B.1.1.4</v>
      </c>
      <c r="B12" s="28" t="s">
        <v>58</v>
      </c>
      <c r="C12" s="33" t="s">
        <v>44</v>
      </c>
      <c r="D12" s="34">
        <v>4</v>
      </c>
      <c r="E12" s="123"/>
      <c r="F12" s="130"/>
      <c r="G12" s="132"/>
      <c r="H12" s="123"/>
      <c r="I12" s="123"/>
      <c r="J12" s="123"/>
    </row>
    <row r="13" spans="1:10" ht="27.75" customHeight="1">
      <c r="A13" s="31" t="str">
        <f>$A$6&amp;"."&amp;TEXT(ROW(A13)-ROW($A$8)-COUNTBLANK($A$8:A12),"#")</f>
        <v>C-1.B.1.1.5</v>
      </c>
      <c r="B13" s="28" t="s">
        <v>59</v>
      </c>
      <c r="C13" s="33" t="s">
        <v>44</v>
      </c>
      <c r="D13" s="34">
        <v>0</v>
      </c>
      <c r="E13" s="123"/>
      <c r="F13" s="130"/>
      <c r="G13" s="132"/>
      <c r="H13" s="123"/>
      <c r="I13" s="123"/>
      <c r="J13" s="123"/>
    </row>
    <row r="14" spans="1:10" ht="27.75" customHeight="1">
      <c r="A14" s="31" t="str">
        <f>$A$6&amp;"."&amp;TEXT(ROW(A14)-ROW($A$8)-COUNTBLANK($A$8:A13),"#")</f>
        <v>C-1.B.1.1.6</v>
      </c>
      <c r="B14" s="28" t="s">
        <v>60</v>
      </c>
      <c r="C14" s="33" t="s">
        <v>44</v>
      </c>
      <c r="D14" s="34">
        <v>0</v>
      </c>
      <c r="E14" s="123"/>
      <c r="F14" s="130"/>
      <c r="G14" s="132"/>
      <c r="H14" s="123"/>
      <c r="I14" s="123"/>
      <c r="J14" s="123"/>
    </row>
    <row r="15" spans="1:10" ht="27.75" customHeight="1">
      <c r="A15" s="31" t="str">
        <f>$A$6&amp;"."&amp;TEXT(ROW(A15)-ROW($A$8)-COUNTBLANK($A$8:A14),"#")</f>
        <v>C-1.B.1.1.7</v>
      </c>
      <c r="B15" s="28" t="s">
        <v>35</v>
      </c>
      <c r="C15" s="33" t="s">
        <v>44</v>
      </c>
      <c r="D15" s="34">
        <v>0</v>
      </c>
      <c r="E15" s="123"/>
      <c r="F15" s="144"/>
      <c r="G15" s="144"/>
      <c r="H15" s="123"/>
      <c r="I15" s="144"/>
      <c r="J15" s="144"/>
    </row>
    <row r="16" spans="1:10" ht="27.75" customHeight="1">
      <c r="A16" s="31" t="str">
        <f>$A$6&amp;"."&amp;TEXT(ROW(A16)-ROW($A$8)-COUNTBLANK($A$8:A15),"#")</f>
        <v>C-1.B.1.1.8</v>
      </c>
      <c r="B16" s="28" t="s">
        <v>61</v>
      </c>
      <c r="C16" s="33" t="s">
        <v>44</v>
      </c>
      <c r="D16" s="34">
        <v>0</v>
      </c>
      <c r="E16" s="123"/>
      <c r="F16" s="130"/>
      <c r="G16" s="132"/>
      <c r="H16" s="123"/>
      <c r="I16" s="123"/>
      <c r="J16" s="123"/>
    </row>
    <row r="17" spans="1:12" ht="27.75" customHeight="1">
      <c r="A17" s="31" t="str">
        <f>$A$6&amp;"."&amp;TEXT(ROW(A17)-ROW($A$8)-COUNTBLANK($A$8:A16),"#")</f>
        <v>C-1.B.1.1.9</v>
      </c>
      <c r="B17" s="28" t="s">
        <v>62</v>
      </c>
      <c r="C17" s="33" t="s">
        <v>44</v>
      </c>
      <c r="D17" s="34">
        <v>0</v>
      </c>
      <c r="E17" s="123"/>
      <c r="F17" s="130"/>
      <c r="G17" s="132"/>
      <c r="H17" s="123"/>
      <c r="I17" s="123"/>
      <c r="J17" s="123"/>
      <c r="L17" s="2"/>
    </row>
    <row r="18" spans="1:12" ht="27.75" customHeight="1">
      <c r="A18" s="31" t="str">
        <f>$A$6&amp;"."&amp;TEXT(ROW(A18)-ROW($A$8)-COUNTBLANK($A$8:A17),"#")</f>
        <v>C-1.B.1.1.10</v>
      </c>
      <c r="B18" s="28" t="s">
        <v>63</v>
      </c>
      <c r="C18" s="33" t="s">
        <v>44</v>
      </c>
      <c r="D18" s="35">
        <v>0</v>
      </c>
      <c r="E18" s="123"/>
      <c r="F18" s="123"/>
      <c r="G18" s="123"/>
      <c r="H18" s="123"/>
      <c r="I18" s="123"/>
      <c r="J18" s="123"/>
      <c r="L18" s="2"/>
    </row>
    <row r="19" spans="1:10" ht="27.75" customHeight="1">
      <c r="A19" s="31" t="str">
        <f>$A$6&amp;"."&amp;TEXT(ROW(A19)-ROW($A$8)-COUNTBLANK($A$8:A18),"#")</f>
        <v>C-1.B.1.1.11</v>
      </c>
      <c r="B19" s="28" t="s">
        <v>36</v>
      </c>
      <c r="C19" s="33" t="s">
        <v>4</v>
      </c>
      <c r="D19" s="35">
        <v>30</v>
      </c>
      <c r="E19" s="123"/>
      <c r="F19" s="144"/>
      <c r="G19" s="144"/>
      <c r="H19" s="123"/>
      <c r="I19" s="144"/>
      <c r="J19" s="144"/>
    </row>
    <row r="20" spans="1:10" ht="28.5">
      <c r="A20" s="31" t="str">
        <f>$A$6&amp;"."&amp;TEXT(ROW(A20)-ROW($A$8)-COUNTBLANK($A$8:A19),"#")</f>
        <v>C-1.B.1.1.12</v>
      </c>
      <c r="B20" s="28" t="s">
        <v>64</v>
      </c>
      <c r="C20" s="33" t="s">
        <v>44</v>
      </c>
      <c r="D20" s="35">
        <v>14</v>
      </c>
      <c r="E20" s="123"/>
      <c r="F20" s="123"/>
      <c r="G20" s="123"/>
      <c r="H20" s="123"/>
      <c r="I20" s="123"/>
      <c r="J20" s="123"/>
    </row>
    <row r="21" spans="1:10" ht="27.75" customHeight="1">
      <c r="A21" s="31" t="str">
        <f>$A$6&amp;"."&amp;TEXT(ROW(A21)-ROW($A$8)-COUNTBLANK($A$8:A20),"#")</f>
        <v>C-1.B.1.1.13</v>
      </c>
      <c r="B21" s="28" t="s">
        <v>65</v>
      </c>
      <c r="C21" s="33" t="s">
        <v>44</v>
      </c>
      <c r="D21" s="35">
        <v>100</v>
      </c>
      <c r="E21" s="123"/>
      <c r="F21" s="130"/>
      <c r="G21" s="132"/>
      <c r="H21" s="123"/>
      <c r="I21" s="123"/>
      <c r="J21" s="123"/>
    </row>
    <row r="22" spans="1:10" s="142" customFormat="1" ht="27.75" customHeight="1">
      <c r="A22" s="32" t="str">
        <f>$A$6&amp;"."&amp;TEXT(ROW(A22)-ROW($A$8)-COUNTBLANK($A$8:A21),"#")</f>
        <v>C-1.B.1.1.14</v>
      </c>
      <c r="B22" s="28" t="s">
        <v>45</v>
      </c>
      <c r="C22" s="33" t="s">
        <v>44</v>
      </c>
      <c r="D22" s="35">
        <v>0</v>
      </c>
      <c r="E22" s="123"/>
      <c r="F22" s="144"/>
      <c r="G22" s="144"/>
      <c r="H22" s="123"/>
      <c r="I22" s="144"/>
      <c r="J22" s="144"/>
    </row>
    <row r="23" spans="1:10" s="142" customFormat="1" ht="27.75" customHeight="1">
      <c r="A23" s="32" t="str">
        <f>$A$6&amp;"."&amp;TEXT(ROW(A23)-ROW($A$8)-COUNTBLANK($A$8:A22),"#")</f>
        <v>C-1.B.1.1.15</v>
      </c>
      <c r="B23" s="28" t="s">
        <v>46</v>
      </c>
      <c r="C23" s="33" t="s">
        <v>44</v>
      </c>
      <c r="D23" s="34">
        <v>0</v>
      </c>
      <c r="E23" s="123"/>
      <c r="F23" s="144"/>
      <c r="G23" s="144"/>
      <c r="H23" s="123"/>
      <c r="I23" s="144"/>
      <c r="J23" s="144"/>
    </row>
    <row r="24" spans="1:10" s="142" customFormat="1" ht="27.75" customHeight="1">
      <c r="A24" s="32" t="str">
        <f>$A$6&amp;"."&amp;TEXT(ROW(A24)-ROW($A$8)-COUNTBLANK($A$8:A22),"#")</f>
        <v>C-1.B.1.1.16</v>
      </c>
      <c r="B24" s="28" t="s">
        <v>47</v>
      </c>
      <c r="C24" s="33" t="s">
        <v>44</v>
      </c>
      <c r="D24" s="114">
        <v>1</v>
      </c>
      <c r="E24" s="123"/>
      <c r="F24" s="144"/>
      <c r="G24" s="144"/>
      <c r="H24" s="123"/>
      <c r="I24" s="144"/>
      <c r="J24" s="144"/>
    </row>
    <row r="25" spans="1:10" s="142" customFormat="1" ht="27.75" customHeight="1">
      <c r="A25" s="32" t="str">
        <f>$A$6&amp;"."&amp;TEXT(ROW(A25)-ROW($A$8)-COUNTBLANK($A$8:A24),"#")</f>
        <v>C-1.B.1.1.17</v>
      </c>
      <c r="B25" s="138" t="s">
        <v>37</v>
      </c>
      <c r="C25" s="33" t="s">
        <v>44</v>
      </c>
      <c r="D25" s="33">
        <v>7</v>
      </c>
      <c r="E25" s="123"/>
      <c r="F25" s="144"/>
      <c r="G25" s="144"/>
      <c r="H25" s="123"/>
      <c r="I25" s="144"/>
      <c r="J25" s="144"/>
    </row>
    <row r="26" spans="1:10" s="142" customFormat="1" ht="27.75" customHeight="1">
      <c r="A26" s="32" t="str">
        <f>$A$6&amp;"."&amp;TEXT(ROW(A26)-ROW($A$8)-COUNTBLANK($A$8:A25),"#")</f>
        <v>C-1.B.1.1.18</v>
      </c>
      <c r="B26" s="28" t="s">
        <v>38</v>
      </c>
      <c r="C26" s="115" t="s">
        <v>44</v>
      </c>
      <c r="D26" s="116">
        <v>12</v>
      </c>
      <c r="E26" s="123"/>
      <c r="F26" s="144"/>
      <c r="G26" s="144"/>
      <c r="H26" s="123"/>
      <c r="I26" s="144"/>
      <c r="J26" s="144"/>
    </row>
    <row r="27" spans="1:10" ht="27.75" customHeight="1">
      <c r="A27" s="31" t="str">
        <f>$A$6&amp;"."&amp;TEXT(ROW(A27)-ROW($A$8)-COUNTBLANK($A$8:A26),"#")</f>
        <v>C-1.B.1.1.19</v>
      </c>
      <c r="B27" s="30" t="s">
        <v>66</v>
      </c>
      <c r="C27" s="33" t="s">
        <v>6</v>
      </c>
      <c r="D27" s="108">
        <v>1000</v>
      </c>
      <c r="E27" s="123"/>
      <c r="F27" s="130"/>
      <c r="G27" s="132"/>
      <c r="H27" s="123"/>
      <c r="I27" s="123"/>
      <c r="J27" s="123"/>
    </row>
    <row r="28" spans="1:10" ht="27.75" customHeight="1">
      <c r="A28" s="31" t="str">
        <f>$A$6&amp;"."&amp;TEXT(ROW(A28)-ROW($A$8)-COUNTBLANK($A$8:A27),"#")</f>
        <v>C-1.B.1.1.20</v>
      </c>
      <c r="B28" s="28" t="s">
        <v>67</v>
      </c>
      <c r="C28" s="33" t="s">
        <v>6</v>
      </c>
      <c r="D28" s="109">
        <v>1000</v>
      </c>
      <c r="E28" s="123"/>
      <c r="F28" s="130"/>
      <c r="G28" s="132"/>
      <c r="H28" s="123"/>
      <c r="I28" s="123"/>
      <c r="J28" s="123"/>
    </row>
    <row r="29" spans="1:10" ht="27.75" customHeight="1">
      <c r="A29" s="31" t="str">
        <f>$A$6&amp;"."&amp;TEXT(ROW(A29)-ROW($A$8)-COUNTBLANK($A$8:A28),"#")</f>
        <v>C-1.B.1.1.21</v>
      </c>
      <c r="B29" s="28" t="s">
        <v>68</v>
      </c>
      <c r="C29" s="33" t="s">
        <v>6</v>
      </c>
      <c r="D29" s="109">
        <v>1000</v>
      </c>
      <c r="E29" s="123"/>
      <c r="F29" s="130"/>
      <c r="G29" s="132"/>
      <c r="H29" s="123"/>
      <c r="I29" s="123"/>
      <c r="J29" s="123"/>
    </row>
    <row r="30" spans="1:10" ht="27.75" customHeight="1">
      <c r="A30" s="31" t="str">
        <f>$A$6&amp;"."&amp;TEXT(ROW(A30)-ROW($A$8)-COUNTBLANK($A$8:A29),"#")</f>
        <v>C-1.B.1.1.22</v>
      </c>
      <c r="B30" s="28" t="s">
        <v>70</v>
      </c>
      <c r="C30" s="32" t="s">
        <v>6</v>
      </c>
      <c r="D30" s="117">
        <v>500</v>
      </c>
      <c r="E30" s="123"/>
      <c r="F30" s="130"/>
      <c r="G30" s="132"/>
      <c r="H30" s="123"/>
      <c r="I30" s="123"/>
      <c r="J30" s="123"/>
    </row>
    <row r="31" spans="1:10" ht="27.75" customHeight="1">
      <c r="A31" s="31" t="str">
        <f>$A$6&amp;"."&amp;TEXT(ROW(A31)-ROW($A$8)-COUNTBLANK($A$8:A30),"#")</f>
        <v>C-1.B.1.1.23</v>
      </c>
      <c r="B31" s="28" t="s">
        <v>69</v>
      </c>
      <c r="C31" s="32" t="s">
        <v>6</v>
      </c>
      <c r="D31" s="117">
        <v>500</v>
      </c>
      <c r="E31" s="123"/>
      <c r="F31" s="130"/>
      <c r="G31" s="132"/>
      <c r="H31" s="123"/>
      <c r="I31" s="123"/>
      <c r="J31" s="123"/>
    </row>
    <row r="32" spans="1:10" s="142" customFormat="1" ht="27.75" customHeight="1">
      <c r="A32" s="32" t="str">
        <f>$A$6&amp;"."&amp;TEXT(ROW(A32)-ROW($A$8)-COUNTBLANK($A$8:A31),"#")</f>
        <v>C-1.B.1.1.24</v>
      </c>
      <c r="B32" s="28" t="s">
        <v>39</v>
      </c>
      <c r="C32" s="32" t="s">
        <v>3</v>
      </c>
      <c r="D32" s="117">
        <v>1</v>
      </c>
      <c r="E32" s="123"/>
      <c r="F32" s="144"/>
      <c r="G32" s="144"/>
      <c r="H32" s="123"/>
      <c r="I32" s="144"/>
      <c r="J32" s="144"/>
    </row>
    <row r="33" spans="1:10" s="142" customFormat="1" ht="27.75" customHeight="1">
      <c r="A33" s="32" t="str">
        <f>$A$6&amp;"."&amp;TEXT(ROW(A33)-ROW($A$8)-COUNTBLANK($A$8:A32),"#")</f>
        <v>C-1.B.1.1.25</v>
      </c>
      <c r="B33" s="29" t="s">
        <v>40</v>
      </c>
      <c r="C33" s="32" t="s">
        <v>3</v>
      </c>
      <c r="D33" s="117">
        <v>1</v>
      </c>
      <c r="E33" s="123"/>
      <c r="F33" s="144"/>
      <c r="G33" s="144"/>
      <c r="H33" s="123"/>
      <c r="I33" s="144"/>
      <c r="J33" s="144"/>
    </row>
    <row r="34" spans="1:10" s="142" customFormat="1" ht="27.75" customHeight="1">
      <c r="A34" s="32" t="str">
        <f>$A$6&amp;"."&amp;TEXT(ROW(A34)-ROW($A$8)-COUNTBLANK($A$8:A33),"#")</f>
        <v>C-1.B.1.1.26</v>
      </c>
      <c r="B34" s="29" t="s">
        <v>41</v>
      </c>
      <c r="C34" s="32" t="s">
        <v>3</v>
      </c>
      <c r="D34" s="117">
        <v>1</v>
      </c>
      <c r="E34" s="123"/>
      <c r="F34" s="144"/>
      <c r="G34" s="144"/>
      <c r="H34" s="123"/>
      <c r="I34" s="144"/>
      <c r="J34" s="144"/>
    </row>
    <row r="35" spans="1:10" s="142" customFormat="1" ht="27.75" customHeight="1">
      <c r="A35" s="32" t="str">
        <f>$A$6&amp;"."&amp;TEXT(ROW(A35)-ROW($A$8)-COUNTBLANK($A$8:A34),"#")</f>
        <v>C-1.B.1.1.27</v>
      </c>
      <c r="B35" s="29" t="s">
        <v>42</v>
      </c>
      <c r="C35" s="32" t="s">
        <v>3</v>
      </c>
      <c r="D35" s="117">
        <v>1</v>
      </c>
      <c r="E35" s="123"/>
      <c r="F35" s="144"/>
      <c r="G35" s="144"/>
      <c r="H35" s="123"/>
      <c r="I35" s="144"/>
      <c r="J35" s="144"/>
    </row>
    <row r="36" spans="1:10" ht="27.75" customHeight="1">
      <c r="A36" s="32" t="str">
        <f>$A$6&amp;"."&amp;TEXT(ROW(A36)-ROW($A$8)-COUNTBLANK($A$8:A35),"#")</f>
        <v>C-1.B.1.1.28</v>
      </c>
      <c r="B36" s="29" t="s">
        <v>71</v>
      </c>
      <c r="C36" s="32" t="s">
        <v>3</v>
      </c>
      <c r="D36" s="117">
        <v>1</v>
      </c>
      <c r="E36" s="123"/>
      <c r="F36" s="130"/>
      <c r="G36" s="132"/>
      <c r="H36" s="123"/>
      <c r="I36" s="123"/>
      <c r="J36" s="123"/>
    </row>
    <row r="37" spans="1:10" s="142" customFormat="1" ht="27.75" customHeight="1">
      <c r="A37" s="32" t="str">
        <f>$A$6&amp;"."&amp;TEXT(ROW(A37)-ROW($A$8)-COUNTBLANK($A$8:A36),"#")</f>
        <v>C-1.B.1.1.29</v>
      </c>
      <c r="B37" s="29" t="s">
        <v>43</v>
      </c>
      <c r="C37" s="32" t="s">
        <v>3</v>
      </c>
      <c r="D37" s="117">
        <v>1</v>
      </c>
      <c r="E37" s="123"/>
      <c r="F37" s="144"/>
      <c r="G37" s="144"/>
      <c r="H37" s="123"/>
      <c r="I37" s="144"/>
      <c r="J37" s="144"/>
    </row>
    <row r="38" spans="1:10" ht="14.25">
      <c r="A38" s="31"/>
      <c r="B38" s="29"/>
      <c r="C38" s="32"/>
      <c r="D38" s="118"/>
      <c r="E38" s="123"/>
      <c r="F38" s="130"/>
      <c r="G38" s="132"/>
      <c r="H38" s="123"/>
      <c r="I38" s="123"/>
      <c r="J38" s="123"/>
    </row>
    <row r="39" spans="1:10" ht="19.5" customHeight="1">
      <c r="A39" s="31"/>
      <c r="B39" s="119"/>
      <c r="C39" s="33"/>
      <c r="D39" s="33"/>
      <c r="E39" s="123"/>
      <c r="F39" s="131"/>
      <c r="G39" s="134"/>
      <c r="H39" s="123"/>
      <c r="I39" s="123"/>
      <c r="J39" s="123"/>
    </row>
    <row r="40" spans="1:10" ht="19.5" customHeight="1">
      <c r="A40" s="31"/>
      <c r="B40" s="119"/>
      <c r="C40" s="33"/>
      <c r="D40" s="33"/>
      <c r="E40" s="123"/>
      <c r="F40" s="131"/>
      <c r="G40" s="134"/>
      <c r="H40" s="123"/>
      <c r="I40" s="123"/>
      <c r="J40" s="123"/>
    </row>
    <row r="41" spans="1:10" ht="15">
      <c r="A41" s="31"/>
      <c r="B41" s="119"/>
      <c r="C41" s="33"/>
      <c r="D41" s="33"/>
      <c r="E41" s="123"/>
      <c r="F41" s="131"/>
      <c r="G41" s="134"/>
      <c r="H41" s="123"/>
      <c r="I41" s="123"/>
      <c r="J41" s="123"/>
    </row>
    <row r="42" spans="1:10" ht="15">
      <c r="A42" s="120"/>
      <c r="B42" s="121"/>
      <c r="C42" s="122"/>
      <c r="D42" s="122"/>
      <c r="E42" s="123"/>
      <c r="F42" s="133"/>
      <c r="G42" s="135"/>
      <c r="H42" s="123"/>
      <c r="I42" s="131"/>
      <c r="J42" s="136"/>
    </row>
    <row r="43" spans="1:10" ht="15">
      <c r="A43" s="110"/>
      <c r="B43" s="111" t="s">
        <v>5</v>
      </c>
      <c r="C43" s="106"/>
      <c r="D43" s="107"/>
      <c r="E43" s="112"/>
      <c r="F43" s="112"/>
      <c r="G43" s="112"/>
      <c r="H43" s="137">
        <f>SUMIF($A9:$A42,"&lt;&gt;"&amp;"",H9:H42)</f>
        <v>0</v>
      </c>
      <c r="I43" s="124">
        <f>SUMIF($A9:$A42,"&lt;&gt;"&amp;"",I9:I42)</f>
        <v>0</v>
      </c>
      <c r="J43" s="45">
        <f>SUMIF($A9:$A42,"&lt;&gt;"&amp;"",J9:J42)</f>
        <v>0</v>
      </c>
    </row>
    <row r="44" spans="1:2" ht="14.25">
      <c r="A44" s="6"/>
      <c r="B44" s="52"/>
    </row>
    <row r="45" spans="1:2" ht="14.25">
      <c r="A45" s="6" t="s">
        <v>14</v>
      </c>
      <c r="B45" s="52" t="s">
        <v>19</v>
      </c>
    </row>
    <row r="46" spans="1:2" ht="14.25">
      <c r="A46" s="6" t="s">
        <v>20</v>
      </c>
      <c r="B46" s="52" t="s">
        <v>21</v>
      </c>
    </row>
    <row r="47" spans="1:2" ht="14.25">
      <c r="A47" s="6" t="s">
        <v>22</v>
      </c>
      <c r="B47" s="52" t="s">
        <v>15</v>
      </c>
    </row>
    <row r="51" spans="1:2" ht="14.25">
      <c r="A51" s="7"/>
      <c r="B51" s="53"/>
    </row>
    <row r="52" ht="14.25">
      <c r="A52" s="7"/>
    </row>
    <row r="53" ht="14.25">
      <c r="A53" s="7"/>
    </row>
  </sheetData>
  <sheetProtection/>
  <mergeCells count="1">
    <mergeCell ref="A4:J4"/>
  </mergeCells>
  <printOptions horizontalCentered="1"/>
  <pageMargins left="0.6299212598425197" right="0.3937007874015748" top="0.7874015748031497" bottom="0.7874015748031497" header="0" footer="0"/>
  <pageSetup fitToHeight="1" fitToWidth="1" horizontalDpi="600" verticalDpi="600" orientation="portrait" paperSize="9" scale="51" r:id="rId2"/>
  <rowBreaks count="1" manualBreakCount="1">
    <brk id="12" max="9" man="1"/>
  </rowBreaks>
  <ignoredErrors>
    <ignoredError sqref="A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ngallo</cp:lastModifiedBy>
  <cp:lastPrinted>2017-10-31T11:49:09Z</cp:lastPrinted>
  <dcterms:created xsi:type="dcterms:W3CDTF">1999-02-27T02:27:09Z</dcterms:created>
  <dcterms:modified xsi:type="dcterms:W3CDTF">2017-12-07T19:08:39Z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0x0101008BF41568FE8DA34BB2BF6A4E5D5584AC</vt:lpwstr>
  </property>
  <property fmtid="{D5CDD505-2E9C-101B-9397-08002B2CF9AE}" pid="3" name="_dlc_DocId">
    <vt:lpwstr>YWSRTHARH2WA-890367538-104</vt:lpwstr>
  </property>
  <property fmtid="{D5CDD505-2E9C-101B-9397-08002B2CF9AE}" pid="4" name="_dlc_DocIdItemGuid">
    <vt:lpwstr>7dce93f8-9815-4c49-81f5-9769cdc38222</vt:lpwstr>
  </property>
  <property fmtid="{D5CDD505-2E9C-101B-9397-08002B2CF9AE}" pid="5" name="_dlc_DocIdUrl">
    <vt:lpwstr>https://systragroup.sharepoint.com/sites/ged-lam-arg/ofe/_layouts/15/DocIdRedir.aspx?ID=YWSRTHARH2WA-890367538-104, YWSRTHARH2WA-890367538-104</vt:lpwstr>
  </property>
</Properties>
</file>